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<sst xmlns="http://schemas.openxmlformats.org/spreadsheetml/2006/main" count="82" uniqueCount="54">
  <si>
    <t>Zad1</t>
  </si>
  <si>
    <t>Zad2</t>
  </si>
  <si>
    <t>Zad3</t>
  </si>
  <si>
    <t>Zad4</t>
  </si>
  <si>
    <t>Ukupno</t>
  </si>
  <si>
    <t>Ocena</t>
  </si>
  <si>
    <t>R.B.</t>
  </si>
  <si>
    <t>Index</t>
  </si>
  <si>
    <t>Ime</t>
  </si>
  <si>
    <t>Naponema</t>
  </si>
  <si>
    <t>Mitrović Vladimir</t>
  </si>
  <si>
    <t xml:space="preserve">Rezultati - POS </t>
  </si>
  <si>
    <t>Jun 2006.</t>
  </si>
  <si>
    <t>Prvi deo</t>
  </si>
  <si>
    <t>Drugi deo</t>
  </si>
  <si>
    <t>04/0465</t>
  </si>
  <si>
    <t>Jakob Alojz</t>
  </si>
  <si>
    <t>Projekat %</t>
  </si>
  <si>
    <t>Prvi Deo
%</t>
  </si>
  <si>
    <t>Drugi deo
%</t>
  </si>
  <si>
    <t>Max. poena drugi deo</t>
  </si>
  <si>
    <t>Max. poena prvi deo</t>
  </si>
  <si>
    <t>98/0699</t>
  </si>
  <si>
    <t>Urukalo Milan</t>
  </si>
  <si>
    <t>04/0133</t>
  </si>
  <si>
    <t>Popović Dušan</t>
  </si>
  <si>
    <t>Marina Bjegović</t>
  </si>
  <si>
    <t>04/0146</t>
  </si>
  <si>
    <t>04/0041</t>
  </si>
  <si>
    <t>Radojević Ivan</t>
  </si>
  <si>
    <t>Nema projekat</t>
  </si>
  <si>
    <t>Marina Plakalović</t>
  </si>
  <si>
    <t>04/0277</t>
  </si>
  <si>
    <t>-</t>
  </si>
  <si>
    <t>Batinić Veljko</t>
  </si>
  <si>
    <t>04/0359</t>
  </si>
  <si>
    <t>Vićentijević Milan</t>
  </si>
  <si>
    <t>04/0474</t>
  </si>
  <si>
    <t>Vitnik Bojan</t>
  </si>
  <si>
    <t>04/0043</t>
  </si>
  <si>
    <t>Komadinović Vanja</t>
  </si>
  <si>
    <t>04/0015</t>
  </si>
  <si>
    <t>Todorović Ivan</t>
  </si>
  <si>
    <t>03/0442</t>
  </si>
  <si>
    <t>Stanislava Stanković</t>
  </si>
  <si>
    <t>Mišković Marko</t>
  </si>
  <si>
    <t>03/0396</t>
  </si>
  <si>
    <t>Vukićević Sanja</t>
  </si>
  <si>
    <t>04/0037</t>
  </si>
  <si>
    <t>02/0225</t>
  </si>
  <si>
    <t>Milan Boričić</t>
  </si>
  <si>
    <t>04/0239</t>
  </si>
  <si>
    <t>Vitorović Aleksandar</t>
  </si>
  <si>
    <t>04/0159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</si>
</sst>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1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0" fontId="1" fillId="0" borderId="6" xfId="0" applyFont="1" applyBorder="1" applyAlignment="1">
      <alignment/>
    </xf>
    <xf numFmtId="0" fontId="5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4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2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6.7109375" style="1" customWidth="1"/>
    <col min="2" max="2" width="9.57421875" style="1" bestFit="1" customWidth="1"/>
    <col min="3" max="3" width="19.421875" style="1" bestFit="1" customWidth="1"/>
    <col min="4" max="5" width="6.7109375" style="1" bestFit="1" customWidth="1"/>
    <col min="6" max="6" width="6.7109375" style="1" customWidth="1"/>
    <col min="7" max="7" width="6.7109375" style="1" bestFit="1" customWidth="1"/>
    <col min="8" max="8" width="6.7109375" style="1" customWidth="1"/>
    <col min="9" max="9" width="6.7109375" style="1" bestFit="1" customWidth="1"/>
    <col min="10" max="10" width="6.7109375" style="1" customWidth="1"/>
    <col min="11" max="11" width="13.00390625" style="1" bestFit="1" customWidth="1"/>
    <col min="12" max="12" width="10.7109375" style="1" bestFit="1" customWidth="1"/>
    <col min="13" max="13" width="14.00390625" style="1" customWidth="1"/>
    <col min="14" max="14" width="9.8515625" style="1" bestFit="1" customWidth="1"/>
    <col min="15" max="15" width="8.140625" style="1" bestFit="1" customWidth="1"/>
    <col min="16" max="16" width="36.421875" style="1" customWidth="1"/>
    <col min="17" max="16384" width="9.140625" style="1" customWidth="1"/>
  </cols>
  <sheetData>
    <row r="1" spans="1:10" ht="25.5">
      <c r="A1" s="19" t="s">
        <v>11</v>
      </c>
      <c r="B1" s="2"/>
      <c r="G1" s="1" t="s">
        <v>21</v>
      </c>
      <c r="J1" s="1">
        <v>75</v>
      </c>
    </row>
    <row r="2" spans="1:10" ht="20.25">
      <c r="A2" s="2" t="s">
        <v>12</v>
      </c>
      <c r="G2" s="1" t="s">
        <v>20</v>
      </c>
      <c r="J2" s="1">
        <v>90</v>
      </c>
    </row>
    <row r="3" ht="16.5" thickBot="1"/>
    <row r="4" spans="1:16" ht="20.25" thickBot="1" thickTop="1">
      <c r="A4" s="23"/>
      <c r="B4" s="14"/>
      <c r="C4" s="14"/>
      <c r="D4" s="20" t="s">
        <v>13</v>
      </c>
      <c r="E4" s="21"/>
      <c r="F4" s="21"/>
      <c r="G4" s="22"/>
      <c r="H4" s="20" t="s">
        <v>14</v>
      </c>
      <c r="I4" s="21"/>
      <c r="J4" s="22"/>
      <c r="K4" s="25" t="s">
        <v>17</v>
      </c>
      <c r="L4" s="27" t="s">
        <v>18</v>
      </c>
      <c r="M4" s="28" t="s">
        <v>19</v>
      </c>
      <c r="N4" s="25" t="s">
        <v>4</v>
      </c>
      <c r="O4" s="25" t="s">
        <v>5</v>
      </c>
      <c r="P4" s="29" t="s">
        <v>9</v>
      </c>
    </row>
    <row r="5" spans="1:16" ht="20.25" thickBot="1" thickTop="1">
      <c r="A5" s="4" t="s">
        <v>6</v>
      </c>
      <c r="B5" s="5" t="s">
        <v>7</v>
      </c>
      <c r="C5" s="5" t="s">
        <v>8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0</v>
      </c>
      <c r="I5" s="5" t="s">
        <v>1</v>
      </c>
      <c r="J5" s="14" t="s">
        <v>2</v>
      </c>
      <c r="K5" s="26"/>
      <c r="L5" s="26"/>
      <c r="M5" s="24"/>
      <c r="N5" s="26"/>
      <c r="O5" s="26"/>
      <c r="P5" s="30"/>
    </row>
    <row r="6" spans="1:16" ht="16.5" thickTop="1">
      <c r="A6" s="6">
        <v>1</v>
      </c>
      <c r="B6" s="35" t="s">
        <v>53</v>
      </c>
      <c r="C6" s="35" t="s">
        <v>52</v>
      </c>
      <c r="D6" s="7">
        <v>19</v>
      </c>
      <c r="E6" s="7">
        <v>8</v>
      </c>
      <c r="F6" s="7">
        <v>23</v>
      </c>
      <c r="G6" s="7">
        <v>9</v>
      </c>
      <c r="H6" s="7">
        <v>10</v>
      </c>
      <c r="I6" s="7">
        <v>10</v>
      </c>
      <c r="J6" s="7">
        <v>40</v>
      </c>
      <c r="K6" s="7">
        <v>100</v>
      </c>
      <c r="L6" s="31">
        <f>SUM(D6:G6)*100/$J$1</f>
        <v>78.66666666666667</v>
      </c>
      <c r="M6" s="31">
        <f>SUM(H6:J6)*100/$J$2</f>
        <v>66.66666666666667</v>
      </c>
      <c r="N6" s="31">
        <f>K6*0.3+L6*0.3+M6*0.4</f>
        <v>80.26666666666668</v>
      </c>
      <c r="O6" s="7">
        <v>10</v>
      </c>
      <c r="P6" s="36"/>
    </row>
    <row r="7" spans="1:16" ht="15.75">
      <c r="A7" s="3">
        <v>2</v>
      </c>
      <c r="B7" s="35" t="s">
        <v>46</v>
      </c>
      <c r="C7" s="35" t="s">
        <v>45</v>
      </c>
      <c r="D7" s="35">
        <v>15</v>
      </c>
      <c r="E7" s="35">
        <v>7</v>
      </c>
      <c r="F7" s="35">
        <v>20</v>
      </c>
      <c r="G7" s="35">
        <v>0</v>
      </c>
      <c r="H7" s="35">
        <v>20</v>
      </c>
      <c r="I7" s="35">
        <v>35</v>
      </c>
      <c r="J7" s="35">
        <v>20</v>
      </c>
      <c r="K7" s="35">
        <v>100</v>
      </c>
      <c r="L7" s="32">
        <f>SUM(D7:G7)*100/$J$1</f>
        <v>56</v>
      </c>
      <c r="M7" s="32">
        <f>SUM(H7:J7)*100/$J$2</f>
        <v>83.33333333333333</v>
      </c>
      <c r="N7" s="32">
        <f>K7*0.3+L7*0.3+M7*0.4</f>
        <v>80.13333333333333</v>
      </c>
      <c r="O7" s="35">
        <v>10</v>
      </c>
      <c r="P7" s="33"/>
    </row>
    <row r="8" spans="1:16" ht="15.75">
      <c r="A8" s="3">
        <v>3</v>
      </c>
      <c r="B8" s="35" t="s">
        <v>49</v>
      </c>
      <c r="C8" s="35" t="s">
        <v>10</v>
      </c>
      <c r="D8" s="35">
        <v>15</v>
      </c>
      <c r="E8" s="35">
        <v>8</v>
      </c>
      <c r="F8" s="35">
        <v>25</v>
      </c>
      <c r="G8" s="35">
        <v>5</v>
      </c>
      <c r="H8" s="35">
        <v>10</v>
      </c>
      <c r="I8" s="35">
        <v>27</v>
      </c>
      <c r="J8" s="35">
        <v>25</v>
      </c>
      <c r="K8" s="35">
        <v>100</v>
      </c>
      <c r="L8" s="32">
        <f>SUM(D8:G8)*100/$J$1</f>
        <v>70.66666666666667</v>
      </c>
      <c r="M8" s="32">
        <f>SUM(H8:J8)*100/$J$2</f>
        <v>68.88888888888889</v>
      </c>
      <c r="N8" s="32">
        <f>K8*0.3+L8*0.3+M8*0.4</f>
        <v>78.75555555555556</v>
      </c>
      <c r="O8" s="35">
        <v>9</v>
      </c>
      <c r="P8" s="33"/>
    </row>
    <row r="9" spans="1:16" ht="15.75">
      <c r="A9" s="3">
        <v>4</v>
      </c>
      <c r="B9" s="35" t="s">
        <v>41</v>
      </c>
      <c r="C9" s="35" t="s">
        <v>40</v>
      </c>
      <c r="D9" s="35">
        <v>16</v>
      </c>
      <c r="E9" s="35">
        <v>7</v>
      </c>
      <c r="F9" s="35">
        <v>25</v>
      </c>
      <c r="G9" s="35">
        <v>2</v>
      </c>
      <c r="H9" s="35">
        <v>10</v>
      </c>
      <c r="I9" s="35">
        <v>38</v>
      </c>
      <c r="J9" s="35">
        <v>15</v>
      </c>
      <c r="K9" s="35">
        <v>98</v>
      </c>
      <c r="L9" s="32">
        <f>SUM(D9:G9)*100/$J$1</f>
        <v>66.66666666666667</v>
      </c>
      <c r="M9" s="32">
        <f>SUM(H9:J9)*100/$J$2</f>
        <v>70</v>
      </c>
      <c r="N9" s="32">
        <f>K9*0.3+L9*0.3+M9*0.4</f>
        <v>77.4</v>
      </c>
      <c r="O9" s="35">
        <v>9</v>
      </c>
      <c r="P9" s="33"/>
    </row>
    <row r="10" spans="1:16" ht="15.75">
      <c r="A10" s="3">
        <v>5</v>
      </c>
      <c r="B10" s="35" t="s">
        <v>22</v>
      </c>
      <c r="C10" s="35" t="s">
        <v>23</v>
      </c>
      <c r="D10" s="35">
        <v>15</v>
      </c>
      <c r="E10" s="35">
        <v>8</v>
      </c>
      <c r="F10" s="35">
        <v>25</v>
      </c>
      <c r="G10" s="35">
        <v>20</v>
      </c>
      <c r="H10" s="35">
        <v>10</v>
      </c>
      <c r="I10" s="35">
        <v>20</v>
      </c>
      <c r="J10" s="35">
        <v>10</v>
      </c>
      <c r="K10" s="35">
        <v>105</v>
      </c>
      <c r="L10" s="32">
        <f>SUM(D10:G10)*100/$J$1</f>
        <v>90.66666666666667</v>
      </c>
      <c r="M10" s="32">
        <f>SUM(H10:J10)*100/$J$2</f>
        <v>44.44444444444444</v>
      </c>
      <c r="N10" s="32">
        <f>K10*0.3+L10*0.3+M10*0.4</f>
        <v>76.47777777777779</v>
      </c>
      <c r="O10" s="35">
        <v>9</v>
      </c>
      <c r="P10" s="33"/>
    </row>
    <row r="11" spans="1:16" ht="15.75">
      <c r="A11" s="3">
        <v>6</v>
      </c>
      <c r="B11" s="35" t="s">
        <v>43</v>
      </c>
      <c r="C11" s="35" t="s">
        <v>42</v>
      </c>
      <c r="D11" s="35">
        <v>16</v>
      </c>
      <c r="E11" s="35">
        <v>5</v>
      </c>
      <c r="F11" s="35">
        <v>25</v>
      </c>
      <c r="G11" s="35">
        <v>20</v>
      </c>
      <c r="H11" s="35">
        <v>15</v>
      </c>
      <c r="I11" s="35">
        <v>15</v>
      </c>
      <c r="J11" s="35">
        <v>5</v>
      </c>
      <c r="K11" s="35">
        <v>110</v>
      </c>
      <c r="L11" s="32">
        <f>SUM(D11:G11)*100/$J$1</f>
        <v>88</v>
      </c>
      <c r="M11" s="32">
        <f>SUM(H11:J11)*100/$J$2</f>
        <v>38.888888888888886</v>
      </c>
      <c r="N11" s="32">
        <f>K11*0.3+L11*0.3+M11*0.4</f>
        <v>74.95555555555555</v>
      </c>
      <c r="O11" s="35">
        <v>9</v>
      </c>
      <c r="P11" s="33"/>
    </row>
    <row r="12" spans="1:16" ht="15.75">
      <c r="A12" s="3">
        <v>7</v>
      </c>
      <c r="B12" s="35" t="s">
        <v>39</v>
      </c>
      <c r="C12" s="35" t="s">
        <v>38</v>
      </c>
      <c r="D12" s="35">
        <v>19</v>
      </c>
      <c r="E12" s="35">
        <v>10</v>
      </c>
      <c r="F12" s="35">
        <v>25</v>
      </c>
      <c r="G12" s="35">
        <v>20</v>
      </c>
      <c r="H12" s="35">
        <v>10</v>
      </c>
      <c r="I12" s="35">
        <v>16</v>
      </c>
      <c r="J12" s="35">
        <v>0</v>
      </c>
      <c r="K12" s="35">
        <v>110</v>
      </c>
      <c r="L12" s="32">
        <f>SUM(D12:G12)*100/$J$1</f>
        <v>98.66666666666667</v>
      </c>
      <c r="M12" s="32">
        <f>SUM(H12:J12)*100/$J$2</f>
        <v>28.88888888888889</v>
      </c>
      <c r="N12" s="32">
        <f>K12*0.3+L12*0.3+M12*0.4</f>
        <v>74.15555555555557</v>
      </c>
      <c r="O12" s="35">
        <v>9</v>
      </c>
      <c r="P12" s="33"/>
    </row>
    <row r="13" spans="1:16" ht="15.75">
      <c r="A13" s="3">
        <v>8</v>
      </c>
      <c r="B13" s="35" t="s">
        <v>48</v>
      </c>
      <c r="C13" s="35" t="s">
        <v>47</v>
      </c>
      <c r="D13" s="35">
        <v>14</v>
      </c>
      <c r="E13" s="35">
        <v>10</v>
      </c>
      <c r="F13" s="35">
        <v>18</v>
      </c>
      <c r="G13" s="35">
        <v>5</v>
      </c>
      <c r="H13" s="35">
        <v>18</v>
      </c>
      <c r="I13" s="35">
        <v>12</v>
      </c>
      <c r="J13" s="35">
        <v>25</v>
      </c>
      <c r="K13" s="35">
        <v>95</v>
      </c>
      <c r="L13" s="32">
        <f>SUM(D13:G13)*100/$J$1</f>
        <v>62.666666666666664</v>
      </c>
      <c r="M13" s="32">
        <f>SUM(H13:J13)*100/$J$2</f>
        <v>61.111111111111114</v>
      </c>
      <c r="N13" s="32">
        <f>K13*0.3+L13*0.3+M13*0.4</f>
        <v>71.74444444444444</v>
      </c>
      <c r="O13" s="35">
        <v>9</v>
      </c>
      <c r="P13" s="33"/>
    </row>
    <row r="14" spans="1:16" ht="15.75">
      <c r="A14" s="3">
        <v>9</v>
      </c>
      <c r="B14" s="35" t="s">
        <v>24</v>
      </c>
      <c r="C14" s="35" t="s">
        <v>25</v>
      </c>
      <c r="D14" s="35">
        <v>18</v>
      </c>
      <c r="E14" s="35">
        <v>10</v>
      </c>
      <c r="F14" s="35">
        <v>25</v>
      </c>
      <c r="G14" s="35">
        <v>5</v>
      </c>
      <c r="H14" s="35">
        <v>15</v>
      </c>
      <c r="I14" s="35">
        <v>16</v>
      </c>
      <c r="J14" s="35">
        <v>10</v>
      </c>
      <c r="K14" s="35">
        <v>100</v>
      </c>
      <c r="L14" s="32">
        <f>SUM(D14:G14)*100/$J$1</f>
        <v>77.33333333333333</v>
      </c>
      <c r="M14" s="32">
        <f>SUM(H14:J14)*100/$J$2</f>
        <v>45.55555555555556</v>
      </c>
      <c r="N14" s="32">
        <f>K14*0.3+L14*0.3+M14*0.4</f>
        <v>71.42222222222223</v>
      </c>
      <c r="O14" s="35">
        <v>9</v>
      </c>
      <c r="P14" s="33"/>
    </row>
    <row r="15" spans="1:16" ht="15.75">
      <c r="A15" s="3">
        <v>10</v>
      </c>
      <c r="B15" s="35" t="s">
        <v>27</v>
      </c>
      <c r="C15" s="35" t="s">
        <v>44</v>
      </c>
      <c r="D15" s="35">
        <v>18</v>
      </c>
      <c r="E15" s="35">
        <v>10</v>
      </c>
      <c r="F15" s="35">
        <v>25</v>
      </c>
      <c r="G15" s="35">
        <v>10</v>
      </c>
      <c r="H15" s="35">
        <v>6</v>
      </c>
      <c r="I15" s="35">
        <v>7</v>
      </c>
      <c r="J15" s="35">
        <v>17</v>
      </c>
      <c r="K15" s="35">
        <v>105</v>
      </c>
      <c r="L15" s="32">
        <f>SUM(D15:G15)*100/$J$1</f>
        <v>84</v>
      </c>
      <c r="M15" s="32">
        <f>SUM(H15:J15)*100/$J$2</f>
        <v>33.333333333333336</v>
      </c>
      <c r="N15" s="32">
        <f>K15*0.3+L15*0.3+M15*0.4</f>
        <v>70.03333333333333</v>
      </c>
      <c r="O15" s="35">
        <v>9</v>
      </c>
      <c r="P15" s="33"/>
    </row>
    <row r="16" spans="1:16" ht="15.75">
      <c r="A16" s="3">
        <v>11</v>
      </c>
      <c r="B16" s="35" t="s">
        <v>51</v>
      </c>
      <c r="C16" s="35" t="s">
        <v>50</v>
      </c>
      <c r="D16" s="35">
        <v>17</v>
      </c>
      <c r="E16" s="35">
        <v>10</v>
      </c>
      <c r="F16" s="35">
        <v>25</v>
      </c>
      <c r="G16" s="35">
        <v>5</v>
      </c>
      <c r="H16" s="35">
        <v>10</v>
      </c>
      <c r="I16" s="35">
        <v>15</v>
      </c>
      <c r="J16" s="35">
        <v>0</v>
      </c>
      <c r="K16" s="35">
        <v>98</v>
      </c>
      <c r="L16" s="32">
        <f>SUM(D16:G16)*100/$J$1</f>
        <v>76</v>
      </c>
      <c r="M16" s="32">
        <f>SUM(H16:J16)*100/$J$2</f>
        <v>27.77777777777778</v>
      </c>
      <c r="N16" s="32">
        <f>K16*0.3+L16*0.3+M16*0.4</f>
        <v>63.31111111111112</v>
      </c>
      <c r="O16" s="35">
        <v>8</v>
      </c>
      <c r="P16" s="33"/>
    </row>
    <row r="17" spans="1:16" ht="15.75">
      <c r="A17" s="3">
        <v>12</v>
      </c>
      <c r="B17" s="35" t="s">
        <v>15</v>
      </c>
      <c r="C17" s="35" t="s">
        <v>16</v>
      </c>
      <c r="D17" s="35">
        <v>8</v>
      </c>
      <c r="E17" s="35">
        <v>10</v>
      </c>
      <c r="F17" s="35">
        <v>17</v>
      </c>
      <c r="G17" s="35">
        <v>10</v>
      </c>
      <c r="H17" s="35">
        <v>0</v>
      </c>
      <c r="I17" s="35">
        <v>16</v>
      </c>
      <c r="J17" s="35">
        <v>15</v>
      </c>
      <c r="K17" s="35">
        <v>96</v>
      </c>
      <c r="L17" s="32">
        <f>SUM(D17:G17)*100/$J$1</f>
        <v>60</v>
      </c>
      <c r="M17" s="32">
        <f>SUM(H17:J17)*100/$J$2</f>
        <v>34.44444444444444</v>
      </c>
      <c r="N17" s="32">
        <f>K17*0.3+L17*0.3+M17*0.4</f>
        <v>60.577777777777776</v>
      </c>
      <c r="O17" s="35">
        <v>8</v>
      </c>
      <c r="P17" s="33"/>
    </row>
    <row r="18" spans="1:16" ht="16.5" thickBot="1">
      <c r="A18" s="9">
        <v>13</v>
      </c>
      <c r="B18" s="37" t="s">
        <v>27</v>
      </c>
      <c r="C18" s="37" t="s">
        <v>26</v>
      </c>
      <c r="D18" s="37">
        <v>15</v>
      </c>
      <c r="E18" s="37">
        <v>4</v>
      </c>
      <c r="F18" s="37">
        <v>25</v>
      </c>
      <c r="G18" s="37">
        <v>3</v>
      </c>
      <c r="H18" s="37">
        <v>15</v>
      </c>
      <c r="I18" s="37">
        <v>6</v>
      </c>
      <c r="J18" s="37">
        <v>0</v>
      </c>
      <c r="K18" s="37">
        <v>90</v>
      </c>
      <c r="L18" s="42">
        <f>SUM(D18:G18)*100/$J$1</f>
        <v>62.666666666666664</v>
      </c>
      <c r="M18" s="42">
        <f>SUM(H18:J18)*100/$J$2</f>
        <v>23.333333333333332</v>
      </c>
      <c r="N18" s="42">
        <f>K18*0.3+L18*0.3+M18*0.4</f>
        <v>55.13333333333333</v>
      </c>
      <c r="O18" s="37">
        <v>7</v>
      </c>
      <c r="P18" s="34"/>
    </row>
    <row r="19" spans="1:16" ht="16.5" thickTop="1">
      <c r="A19" s="6">
        <v>14</v>
      </c>
      <c r="B19" s="7" t="s">
        <v>32</v>
      </c>
      <c r="C19" s="7" t="s">
        <v>31</v>
      </c>
      <c r="D19" s="7" t="s">
        <v>33</v>
      </c>
      <c r="E19" s="7" t="s">
        <v>33</v>
      </c>
      <c r="F19" s="7" t="s">
        <v>33</v>
      </c>
      <c r="G19" s="7" t="s">
        <v>33</v>
      </c>
      <c r="H19" s="7" t="s">
        <v>33</v>
      </c>
      <c r="I19" s="7" t="s">
        <v>33</v>
      </c>
      <c r="J19" s="7" t="s">
        <v>33</v>
      </c>
      <c r="K19" s="7">
        <v>100</v>
      </c>
      <c r="L19" s="31">
        <f>SUM(D19:G19)*100/$J$1</f>
        <v>0</v>
      </c>
      <c r="M19" s="31">
        <f>SUM(H19:J19)*100/$J$2</f>
        <v>0</v>
      </c>
      <c r="N19" s="31">
        <f>K19*0.3+L19*0.3+M19*0.4</f>
        <v>30</v>
      </c>
      <c r="O19" s="7">
        <v>5</v>
      </c>
      <c r="P19" s="36"/>
    </row>
    <row r="20" spans="1:16" ht="15.75">
      <c r="A20" s="3">
        <v>15</v>
      </c>
      <c r="B20" s="37" t="s">
        <v>35</v>
      </c>
      <c r="C20" s="37" t="s">
        <v>34</v>
      </c>
      <c r="D20" s="35" t="s">
        <v>33</v>
      </c>
      <c r="E20" s="35" t="s">
        <v>33</v>
      </c>
      <c r="F20" s="35" t="s">
        <v>33</v>
      </c>
      <c r="G20" s="35" t="s">
        <v>33</v>
      </c>
      <c r="H20" s="35" t="s">
        <v>33</v>
      </c>
      <c r="I20" s="35" t="s">
        <v>33</v>
      </c>
      <c r="J20" s="35" t="s">
        <v>33</v>
      </c>
      <c r="K20" s="37">
        <v>95</v>
      </c>
      <c r="L20" s="32">
        <f>SUM(D20:G20)*100/$J$1</f>
        <v>0</v>
      </c>
      <c r="M20" s="32">
        <f>SUM(H20:J20)*100/$J$2</f>
        <v>0</v>
      </c>
      <c r="N20" s="32">
        <f>K20*0.3+L20*0.3+M20*0.4</f>
        <v>28.5</v>
      </c>
      <c r="O20" s="35">
        <v>5</v>
      </c>
      <c r="P20" s="33"/>
    </row>
    <row r="21" spans="1:16" ht="15.75">
      <c r="A21" s="3">
        <v>16</v>
      </c>
      <c r="B21" s="35" t="s">
        <v>37</v>
      </c>
      <c r="C21" s="35" t="s">
        <v>36</v>
      </c>
      <c r="D21" s="37" t="s">
        <v>33</v>
      </c>
      <c r="E21" s="37" t="s">
        <v>33</v>
      </c>
      <c r="F21" s="37" t="s">
        <v>33</v>
      </c>
      <c r="G21" s="37" t="s">
        <v>33</v>
      </c>
      <c r="H21" s="37">
        <v>0</v>
      </c>
      <c r="I21" s="37">
        <v>0</v>
      </c>
      <c r="J21" s="37">
        <v>0</v>
      </c>
      <c r="K21" s="35">
        <v>90</v>
      </c>
      <c r="L21" s="32">
        <f>SUM(D21:G21)*100/$J$1</f>
        <v>0</v>
      </c>
      <c r="M21" s="32">
        <f>SUM(H21:J21)*100/$J$2</f>
        <v>0</v>
      </c>
      <c r="N21" s="32">
        <f>K21*0.3+L21*0.3+M21*0.4</f>
        <v>27</v>
      </c>
      <c r="O21" s="37">
        <v>5</v>
      </c>
      <c r="P21" s="34"/>
    </row>
    <row r="22" spans="1:16" ht="15.75">
      <c r="A22" s="3">
        <v>17</v>
      </c>
      <c r="B22" s="35" t="s">
        <v>28</v>
      </c>
      <c r="C22" s="35" t="s">
        <v>29</v>
      </c>
      <c r="D22" s="35" t="s">
        <v>33</v>
      </c>
      <c r="E22" s="35" t="s">
        <v>33</v>
      </c>
      <c r="F22" s="35" t="s">
        <v>33</v>
      </c>
      <c r="G22" s="35" t="s">
        <v>33</v>
      </c>
      <c r="H22" s="35" t="s">
        <v>33</v>
      </c>
      <c r="I22" s="35" t="s">
        <v>33</v>
      </c>
      <c r="J22" s="35" t="s">
        <v>33</v>
      </c>
      <c r="K22" s="35"/>
      <c r="L22" s="32">
        <f>SUM(D22:G22)*100/$J$1</f>
        <v>0</v>
      </c>
      <c r="M22" s="32">
        <f>SUM(H22:J22)*100/$J$2</f>
        <v>0</v>
      </c>
      <c r="N22" s="32">
        <f>K22*0.3+L22*0.3+M22*0.4</f>
        <v>0</v>
      </c>
      <c r="O22" s="35">
        <v>5</v>
      </c>
      <c r="P22" s="33" t="s">
        <v>30</v>
      </c>
    </row>
    <row r="23" spans="1:16" ht="15.75">
      <c r="A23" s="3">
        <v>18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2">
        <f>SUM(D23:G23)*100/$J$1</f>
        <v>0</v>
      </c>
      <c r="M23" s="32">
        <f>SUM(H23:J23)*100/$J$2</f>
        <v>0</v>
      </c>
      <c r="N23" s="32">
        <f>K23*0.3+L23*0.3+M23*0.4</f>
        <v>0</v>
      </c>
      <c r="O23" s="35"/>
      <c r="P23" s="33"/>
    </row>
    <row r="24" spans="1:16" ht="15.75">
      <c r="A24" s="43">
        <v>19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>
        <f>SUM(D24:I24)</f>
        <v>0</v>
      </c>
      <c r="M24" s="44"/>
      <c r="N24" s="44"/>
      <c r="O24" s="45"/>
      <c r="P24" s="46"/>
    </row>
    <row r="25" spans="1:16" ht="15.75">
      <c r="A25" s="3">
        <v>20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>
        <f>SUM(D25:I25)</f>
        <v>0</v>
      </c>
      <c r="M25" s="35"/>
      <c r="N25" s="35"/>
      <c r="O25" s="38"/>
      <c r="P25" s="11"/>
    </row>
    <row r="26" spans="1:16" ht="15.75">
      <c r="A26" s="3">
        <v>21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>
        <f>SUM(D26:I26)</f>
        <v>0</v>
      </c>
      <c r="M26" s="35"/>
      <c r="N26" s="35"/>
      <c r="O26" s="38"/>
      <c r="P26" s="12"/>
    </row>
    <row r="27" spans="1:16" ht="16.5" thickBot="1">
      <c r="A27" s="9">
        <v>22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5">
        <f>SUM(D27:I27)</f>
        <v>0</v>
      </c>
      <c r="M27" s="37"/>
      <c r="N27" s="37"/>
      <c r="O27" s="39"/>
      <c r="P27" s="13"/>
    </row>
    <row r="28" spans="1:16" s="41" customFormat="1" ht="16.5" thickTop="1">
      <c r="A28" s="15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16"/>
    </row>
    <row r="29" spans="1:16" s="41" customFormat="1" ht="18.75">
      <c r="A29" s="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s="41" customFormat="1" ht="18.75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s="41" customFormat="1" ht="15.7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s="41" customFormat="1" ht="15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5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</sheetData>
  <mergeCells count="8">
    <mergeCell ref="M4:M5"/>
    <mergeCell ref="N4:N5"/>
    <mergeCell ref="K4:K5"/>
    <mergeCell ref="P4:P5"/>
    <mergeCell ref="O4:O5"/>
    <mergeCell ref="D4:G4"/>
    <mergeCell ref="H4:J4"/>
    <mergeCell ref="L4:L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</cp:lastModifiedBy>
  <cp:lastPrinted>2005-06-26T21:50:11Z</cp:lastPrinted>
  <dcterms:created xsi:type="dcterms:W3CDTF">1996-10-14T23:33:28Z</dcterms:created>
  <dcterms:modified xsi:type="dcterms:W3CDTF">2005-07-03T23:11:01Z</dcterms:modified>
  <cp:category/>
  <cp:version/>
  <cp:contentType/>
  <cp:contentStatus/>
</cp:coreProperties>
</file>